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eas del Proyecto" sheetId="1" state="visible" r:id="rId1"/>
    <sheet xmlns:r="http://schemas.openxmlformats.org/officeDocument/2006/relationships" name="Resumen Proyec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4F46E5"/>
      <sz val="16"/>
    </font>
    <font>
      <name val="Calibri"/>
      <i val="1"/>
      <color rgb="001F2937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EF4444"/>
      <sz val="10"/>
    </font>
    <font>
      <name val="Calibri"/>
      <b val="1"/>
      <color rgb="00EAB308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4F46E5"/>
        <bgColor rgb="004F46E5"/>
      </patternFill>
    </fill>
    <fill>
      <patternFill patternType="solid">
        <fgColor rgb="00DCFCE7"/>
        <bgColor rgb="00DCFCE7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  <fill>
      <patternFill patternType="solid">
        <fgColor rgb="00E0E7FF"/>
        <bgColor rgb="00E0E7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7" fillId="2" borderId="1" pivotButton="0" quotePrefix="0" xfId="0"/>
    <xf numFmtId="0" fontId="8" fillId="6" borderId="1" pivotButton="0" quotePrefix="0" xfId="0"/>
    <xf numFmtId="0" fontId="4" fillId="0" borderId="1" pivotButton="0" quotePrefix="0" xfId="0"/>
    <xf numFmtId="9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Estimadas vs Reales</a:t>
            </a:r>
          </a:p>
        </rich>
      </tx>
    </title>
    <plotArea>
      <barChart>
        <barDir val="col"/>
        <grouping val="clustered"/>
        <ser>
          <idx val="0"/>
          <order val="0"/>
          <tx>
            <v>Estimadas</v>
          </tx>
          <spPr>
            <a:ln xmlns:a="http://schemas.openxmlformats.org/drawingml/2006/main">
              <a:prstDash val="solid"/>
            </a:ln>
          </spPr>
          <val>
            <numRef>
              <f>'Resumen Proyecto'!$B$10</f>
            </numRef>
          </val>
        </ser>
        <ser>
          <idx val="1"/>
          <order val="1"/>
          <tx>
            <v>Reales</v>
          </tx>
          <spPr>
            <a:ln xmlns:a="http://schemas.openxmlformats.org/drawingml/2006/main">
              <a:prstDash val="solid"/>
            </a:ln>
          </spPr>
          <val>
            <numRef>
              <f>'Resumen Proyecto'!$B$11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0" customWidth="1" min="8" max="8"/>
    <col width="10" customWidth="1" min="9" max="9"/>
    <col width="10" customWidth="1" min="10" max="10"/>
  </cols>
  <sheetData>
    <row r="1" ht="35" customHeight="1">
      <c r="A1" s="1" t="inlineStr">
        <is>
          <t>GESTOR DE PROYECTOS - Redesign Web Corporativa</t>
        </is>
      </c>
    </row>
    <row r="2">
      <c r="A2" s="2" t="inlineStr">
        <is>
          <t>Fecha inicio: 01/04/2026 | Fecha limite: 30/06/2026 | Responsable: Martin Lopez</t>
        </is>
      </c>
    </row>
    <row r="4">
      <c r="A4" s="3" t="inlineStr">
        <is>
          <t>#</t>
        </is>
      </c>
      <c r="B4" s="3" t="inlineStr">
        <is>
          <t>Tarea</t>
        </is>
      </c>
      <c r="C4" s="3" t="inlineStr">
        <is>
          <t>Prioridad</t>
        </is>
      </c>
      <c r="D4" s="3" t="inlineStr">
        <is>
          <t>Estado</t>
        </is>
      </c>
      <c r="E4" s="3" t="inlineStr">
        <is>
          <t>Responsable</t>
        </is>
      </c>
      <c r="F4" s="3" t="inlineStr">
        <is>
          <t>Fecha Inicio</t>
        </is>
      </c>
      <c r="G4" s="3" t="inlineStr">
        <is>
          <t>Fecha Fin</t>
        </is>
      </c>
      <c r="H4" s="3" t="inlineStr">
        <is>
          <t>Horas Est.</t>
        </is>
      </c>
      <c r="I4" s="3" t="inlineStr">
        <is>
          <t>Horas Real</t>
        </is>
      </c>
      <c r="J4" s="3" t="inlineStr">
        <is>
          <t>% Avance</t>
        </is>
      </c>
    </row>
    <row r="5">
      <c r="A5" s="4" t="n">
        <v>1</v>
      </c>
      <c r="B5" s="4" t="inlineStr">
        <is>
          <t>Levantamiento de requisitos</t>
        </is>
      </c>
      <c r="C5" s="5" t="inlineStr">
        <is>
          <t>Alta</t>
        </is>
      </c>
      <c r="D5" s="6" t="inlineStr">
        <is>
          <t>Completado</t>
        </is>
      </c>
      <c r="E5" s="4" t="inlineStr">
        <is>
          <t>Martin</t>
        </is>
      </c>
      <c r="F5" s="4" t="inlineStr">
        <is>
          <t>01/04/2026</t>
        </is>
      </c>
      <c r="G5" s="4" t="inlineStr">
        <is>
          <t>05/04/2026</t>
        </is>
      </c>
      <c r="H5" s="4" t="n">
        <v>16</v>
      </c>
      <c r="I5" s="4" t="n">
        <v>14</v>
      </c>
      <c r="J5" s="7" t="n">
        <v>1</v>
      </c>
    </row>
    <row r="6">
      <c r="A6" s="4" t="n">
        <v>2</v>
      </c>
      <c r="B6" s="4" t="inlineStr">
        <is>
          <t>Wireframes UX</t>
        </is>
      </c>
      <c r="C6" s="5" t="inlineStr">
        <is>
          <t>Alta</t>
        </is>
      </c>
      <c r="D6" s="6" t="inlineStr">
        <is>
          <t>Completado</t>
        </is>
      </c>
      <c r="E6" s="4" t="inlineStr">
        <is>
          <t>Lucia</t>
        </is>
      </c>
      <c r="F6" s="4" t="inlineStr">
        <is>
          <t>06/04/2026</t>
        </is>
      </c>
      <c r="G6" s="4" t="inlineStr">
        <is>
          <t>15/04/2026</t>
        </is>
      </c>
      <c r="H6" s="4" t="n">
        <v>24</v>
      </c>
      <c r="I6" s="4" t="n">
        <v>22</v>
      </c>
      <c r="J6" s="7" t="n">
        <v>1</v>
      </c>
    </row>
    <row r="7">
      <c r="A7" s="4" t="n">
        <v>3</v>
      </c>
      <c r="B7" s="4" t="inlineStr">
        <is>
          <t>Diseno visual mockups</t>
        </is>
      </c>
      <c r="C7" s="5" t="inlineStr">
        <is>
          <t>Alta</t>
        </is>
      </c>
      <c r="D7" s="6" t="inlineStr">
        <is>
          <t>Completado</t>
        </is>
      </c>
      <c r="E7" s="4" t="inlineStr">
        <is>
          <t>Lucia</t>
        </is>
      </c>
      <c r="F7" s="4" t="inlineStr">
        <is>
          <t>16/04/2026</t>
        </is>
      </c>
      <c r="G7" s="4" t="inlineStr">
        <is>
          <t>30/04/2026</t>
        </is>
      </c>
      <c r="H7" s="4" t="n">
        <v>32</v>
      </c>
      <c r="I7" s="4" t="n">
        <v>35</v>
      </c>
      <c r="J7" s="7" t="n">
        <v>1</v>
      </c>
    </row>
    <row r="8">
      <c r="A8" s="4" t="n">
        <v>4</v>
      </c>
      <c r="B8" s="4" t="inlineStr">
        <is>
          <t>Aprobacion diseno cliente</t>
        </is>
      </c>
      <c r="C8" s="5" t="inlineStr">
        <is>
          <t>Alta</t>
        </is>
      </c>
      <c r="D8" s="6" t="inlineStr">
        <is>
          <t>Completado</t>
        </is>
      </c>
      <c r="E8" s="4" t="inlineStr">
        <is>
          <t>Martin</t>
        </is>
      </c>
      <c r="F8" s="4" t="inlineStr">
        <is>
          <t>01/05/2026</t>
        </is>
      </c>
      <c r="G8" s="4" t="inlineStr">
        <is>
          <t>03/05/2026</t>
        </is>
      </c>
      <c r="H8" s="4" t="n">
        <v>4</v>
      </c>
      <c r="I8" s="4" t="n">
        <v>3</v>
      </c>
      <c r="J8" s="7" t="n">
        <v>1</v>
      </c>
    </row>
    <row r="9">
      <c r="A9" s="4" t="n">
        <v>5</v>
      </c>
      <c r="B9" s="4" t="inlineStr">
        <is>
          <t>Maquetacion HTML/CSS</t>
        </is>
      </c>
      <c r="C9" s="5" t="inlineStr">
        <is>
          <t>Alta</t>
        </is>
      </c>
      <c r="D9" s="8" t="inlineStr">
        <is>
          <t>En progreso</t>
        </is>
      </c>
      <c r="E9" s="4" t="inlineStr">
        <is>
          <t>Carlos</t>
        </is>
      </c>
      <c r="F9" s="4" t="inlineStr">
        <is>
          <t>04/05/2026</t>
        </is>
      </c>
      <c r="G9" s="4" t="inlineStr">
        <is>
          <t>20/05/2026</t>
        </is>
      </c>
      <c r="H9" s="4" t="n">
        <v>40</v>
      </c>
      <c r="I9" s="4" t="n">
        <v>28</v>
      </c>
      <c r="J9" s="7" t="n">
        <v>0.7</v>
      </c>
    </row>
    <row r="10">
      <c r="A10" s="4" t="n">
        <v>6</v>
      </c>
      <c r="B10" s="4" t="inlineStr">
        <is>
          <t>Desarrollo backend</t>
        </is>
      </c>
      <c r="C10" s="5" t="inlineStr">
        <is>
          <t>Alta</t>
        </is>
      </c>
      <c r="D10" s="8" t="inlineStr">
        <is>
          <t>En progreso</t>
        </is>
      </c>
      <c r="E10" s="4" t="inlineStr">
        <is>
          <t>Martin</t>
        </is>
      </c>
      <c r="F10" s="4" t="inlineStr">
        <is>
          <t>10/05/2026</t>
        </is>
      </c>
      <c r="G10" s="4" t="inlineStr">
        <is>
          <t>05/06/2026</t>
        </is>
      </c>
      <c r="H10" s="4" t="n">
        <v>60</v>
      </c>
      <c r="I10" s="4" t="n">
        <v>30</v>
      </c>
      <c r="J10" s="7" t="n">
        <v>0.5</v>
      </c>
    </row>
    <row r="11">
      <c r="A11" s="4" t="n">
        <v>7</v>
      </c>
      <c r="B11" s="4" t="inlineStr">
        <is>
          <t>Integracion CMS</t>
        </is>
      </c>
      <c r="C11" s="9" t="inlineStr">
        <is>
          <t>Media</t>
        </is>
      </c>
      <c r="D11" s="8" t="inlineStr">
        <is>
          <t>En progreso</t>
        </is>
      </c>
      <c r="E11" s="4" t="inlineStr">
        <is>
          <t>Carlos</t>
        </is>
      </c>
      <c r="F11" s="4" t="inlineStr">
        <is>
          <t>15/05/2026</t>
        </is>
      </c>
      <c r="G11" s="4" t="inlineStr">
        <is>
          <t>10/06/2026</t>
        </is>
      </c>
      <c r="H11" s="4" t="n">
        <v>24</v>
      </c>
      <c r="I11" s="4" t="n">
        <v>10</v>
      </c>
      <c r="J11" s="7" t="n">
        <v>0.4</v>
      </c>
    </row>
    <row r="12">
      <c r="A12" s="4" t="n">
        <v>8</v>
      </c>
      <c r="B12" s="4" t="inlineStr">
        <is>
          <t>Testing QA</t>
        </is>
      </c>
      <c r="C12" s="9" t="inlineStr">
        <is>
          <t>Media</t>
        </is>
      </c>
      <c r="D12" s="10" t="inlineStr">
        <is>
          <t>Pendiente</t>
        </is>
      </c>
      <c r="E12" s="4" t="inlineStr">
        <is>
          <t>Ana</t>
        </is>
      </c>
      <c r="F12" s="4" t="inlineStr">
        <is>
          <t>10/06/2026</t>
        </is>
      </c>
      <c r="G12" s="4" t="inlineStr">
        <is>
          <t>20/06/2026</t>
        </is>
      </c>
      <c r="H12" s="4" t="n">
        <v>20</v>
      </c>
      <c r="I12" s="4" t="n">
        <v>0</v>
      </c>
      <c r="J12" s="7" t="n">
        <v>0</v>
      </c>
    </row>
    <row r="13">
      <c r="A13" s="4" t="n">
        <v>9</v>
      </c>
      <c r="B13" s="4" t="inlineStr">
        <is>
          <t>Contenido SEO</t>
        </is>
      </c>
      <c r="C13" s="9" t="inlineStr">
        <is>
          <t>Media</t>
        </is>
      </c>
      <c r="D13" s="8" t="inlineStr">
        <is>
          <t>En progreso</t>
        </is>
      </c>
      <c r="E13" s="4" t="inlineStr">
        <is>
          <t>Sofia</t>
        </is>
      </c>
      <c r="F13" s="4" t="inlineStr">
        <is>
          <t>01/05/2026</t>
        </is>
      </c>
      <c r="G13" s="4" t="inlineStr">
        <is>
          <t>15/06/2026</t>
        </is>
      </c>
      <c r="H13" s="4" t="n">
        <v>16</v>
      </c>
      <c r="I13" s="4" t="n">
        <v>8</v>
      </c>
      <c r="J13" s="7" t="n">
        <v>0.5</v>
      </c>
    </row>
    <row r="14">
      <c r="A14" s="4" t="n">
        <v>10</v>
      </c>
      <c r="B14" s="4" t="inlineStr">
        <is>
          <t>Optimizacion performance</t>
        </is>
      </c>
      <c r="C14" s="9" t="inlineStr">
        <is>
          <t>Media</t>
        </is>
      </c>
      <c r="D14" s="10" t="inlineStr">
        <is>
          <t>Pendiente</t>
        </is>
      </c>
      <c r="E14" s="4" t="inlineStr">
        <is>
          <t>Carlos</t>
        </is>
      </c>
      <c r="F14" s="4" t="inlineStr">
        <is>
          <t>15/06/2026</t>
        </is>
      </c>
      <c r="G14" s="4" t="inlineStr">
        <is>
          <t>22/06/2026</t>
        </is>
      </c>
      <c r="H14" s="4" t="n">
        <v>12</v>
      </c>
      <c r="I14" s="4" t="n">
        <v>0</v>
      </c>
      <c r="J14" s="7" t="n">
        <v>0</v>
      </c>
    </row>
    <row r="15">
      <c r="A15" s="4" t="n">
        <v>11</v>
      </c>
      <c r="B15" s="4" t="inlineStr">
        <is>
          <t>Revision seguridad</t>
        </is>
      </c>
      <c r="C15" s="5" t="inlineStr">
        <is>
          <t>Alta</t>
        </is>
      </c>
      <c r="D15" s="10" t="inlineStr">
        <is>
          <t>Pendiente</t>
        </is>
      </c>
      <c r="E15" s="4" t="inlineStr">
        <is>
          <t>Martin</t>
        </is>
      </c>
      <c r="F15" s="4" t="inlineStr">
        <is>
          <t>20/06/2026</t>
        </is>
      </c>
      <c r="G15" s="4" t="inlineStr">
        <is>
          <t>25/06/2026</t>
        </is>
      </c>
      <c r="H15" s="4" t="n">
        <v>8</v>
      </c>
      <c r="I15" s="4" t="n">
        <v>0</v>
      </c>
      <c r="J15" s="7" t="n">
        <v>0</v>
      </c>
    </row>
    <row r="16">
      <c r="A16" s="4" t="n">
        <v>12</v>
      </c>
      <c r="B16" s="4" t="inlineStr">
        <is>
          <t>Deploy produccion</t>
        </is>
      </c>
      <c r="C16" s="5" t="inlineStr">
        <is>
          <t>Alta</t>
        </is>
      </c>
      <c r="D16" s="10" t="inlineStr">
        <is>
          <t>Pendiente</t>
        </is>
      </c>
      <c r="E16" s="4" t="inlineStr">
        <is>
          <t>Martin</t>
        </is>
      </c>
      <c r="F16" s="4" t="inlineStr">
        <is>
          <t>25/06/2026</t>
        </is>
      </c>
      <c r="G16" s="4" t="inlineStr">
        <is>
          <t>28/06/2026</t>
        </is>
      </c>
      <c r="H16" s="4" t="n">
        <v>8</v>
      </c>
      <c r="I16" s="4" t="n">
        <v>0</v>
      </c>
      <c r="J16" s="7" t="n">
        <v>0</v>
      </c>
    </row>
    <row r="17">
      <c r="A17" s="4" t="n">
        <v>13</v>
      </c>
      <c r="B17" s="4" t="inlineStr">
        <is>
          <t>Documentacion</t>
        </is>
      </c>
      <c r="C17" s="4" t="inlineStr">
        <is>
          <t>Baja</t>
        </is>
      </c>
      <c r="D17" s="10" t="inlineStr">
        <is>
          <t>Pendiente</t>
        </is>
      </c>
      <c r="E17" s="4" t="inlineStr">
        <is>
          <t>Martin</t>
        </is>
      </c>
      <c r="F17" s="4" t="inlineStr">
        <is>
          <t>25/06/2026</t>
        </is>
      </c>
      <c r="G17" s="4" t="inlineStr">
        <is>
          <t>30/06/2026</t>
        </is>
      </c>
      <c r="H17" s="4" t="n">
        <v>8</v>
      </c>
      <c r="I17" s="4" t="n">
        <v>0</v>
      </c>
      <c r="J17" s="7" t="n">
        <v>0</v>
      </c>
    </row>
    <row r="18">
      <c r="A18" s="4" t="n">
        <v>14</v>
      </c>
      <c r="B18" s="4" t="inlineStr">
        <is>
          <t>Capacitacion cliente</t>
        </is>
      </c>
      <c r="C18" s="9" t="inlineStr">
        <is>
          <t>Media</t>
        </is>
      </c>
      <c r="D18" s="10" t="inlineStr">
        <is>
          <t>Pendiente</t>
        </is>
      </c>
      <c r="E18" s="4" t="inlineStr">
        <is>
          <t>Martin</t>
        </is>
      </c>
      <c r="F18" s="4" t="inlineStr">
        <is>
          <t>29/06/2026</t>
        </is>
      </c>
      <c r="G18" s="4" t="inlineStr">
        <is>
          <t>30/06/2026</t>
        </is>
      </c>
      <c r="H18" s="4" t="n">
        <v>4</v>
      </c>
      <c r="I18" s="4" t="n">
        <v>0</v>
      </c>
      <c r="J18" s="7" t="n">
        <v>0</v>
      </c>
    </row>
    <row r="19">
      <c r="A19" s="11" t="n"/>
      <c r="B19" s="11" t="inlineStr">
        <is>
          <t>TOTALES</t>
        </is>
      </c>
      <c r="C19" s="11" t="n"/>
      <c r="D19" s="11" t="n"/>
      <c r="E19" s="11" t="n"/>
      <c r="F19" s="11" t="n"/>
      <c r="G19" s="11" t="n"/>
      <c r="H19" s="11">
        <f>SUM(H5:H18)</f>
        <v/>
      </c>
      <c r="I19" s="11">
        <f>SUM(I5:I18)</f>
        <v/>
      </c>
      <c r="J19" s="11" t="n"/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</cols>
  <sheetData>
    <row r="1" ht="35" customHeight="1">
      <c r="A1" s="1" t="inlineStr">
        <is>
          <t>RESUMEN DEL PROYECTO</t>
        </is>
      </c>
    </row>
    <row r="3">
      <c r="A3" s="12" t="inlineStr">
        <is>
          <t>Proyecto</t>
        </is>
      </c>
      <c r="B3" s="13" t="inlineStr">
        <is>
          <t>Redesign Web Corporativa</t>
        </is>
      </c>
    </row>
    <row r="4">
      <c r="A4" s="12" t="inlineStr">
        <is>
          <t>Cliente</t>
        </is>
      </c>
      <c r="B4" s="13" t="inlineStr">
        <is>
          <t>Empresa ABC SA</t>
        </is>
      </c>
    </row>
    <row r="5">
      <c r="A5" s="12" t="inlineStr">
        <is>
          <t>Responsable</t>
        </is>
      </c>
      <c r="B5" s="13" t="inlineStr">
        <is>
          <t>Martin Lopez</t>
        </is>
      </c>
    </row>
    <row r="6">
      <c r="A6" s="12" t="inlineStr">
        <is>
          <t>Fecha Inicio</t>
        </is>
      </c>
      <c r="B6" s="13" t="inlineStr">
        <is>
          <t>01/04/2026</t>
        </is>
      </c>
    </row>
    <row r="7">
      <c r="A7" s="12" t="inlineStr">
        <is>
          <t>Fecha Limite</t>
        </is>
      </c>
      <c r="B7" s="13" t="inlineStr">
        <is>
          <t>30/06/2026</t>
        </is>
      </c>
    </row>
    <row r="8">
      <c r="A8" s="12" t="inlineStr">
        <is>
          <t>Total Tareas</t>
        </is>
      </c>
      <c r="B8" s="13" t="n">
        <v>14</v>
      </c>
    </row>
    <row r="9">
      <c r="A9" s="12" t="inlineStr">
        <is>
          <t>Completadas</t>
        </is>
      </c>
      <c r="B9" s="13">
        <f>COUNTIF('Tareas del Proyecto'!D5:D18,"Completado")</f>
        <v/>
      </c>
    </row>
    <row r="10">
      <c r="A10" s="12" t="inlineStr">
        <is>
          <t>En Progreso</t>
        </is>
      </c>
      <c r="B10" s="13">
        <f>COUNTIF('Tareas del Proyecto'!D5:D18,"En progreso")</f>
        <v/>
      </c>
    </row>
    <row r="11">
      <c r="A11" s="12" t="inlineStr">
        <is>
          <t>Pendientes</t>
        </is>
      </c>
      <c r="B11" s="13">
        <f>COUNTIF('Tareas del Proyecto'!D5:D18,"Pendiente")</f>
        <v/>
      </c>
    </row>
    <row r="12">
      <c r="A12" s="12" t="inlineStr">
        <is>
          <t>Horas Estimadas</t>
        </is>
      </c>
      <c r="B12" s="13">
        <f>SUM('Tareas del Proyecto'!H5:H18)</f>
        <v/>
      </c>
    </row>
    <row r="13">
      <c r="A13" s="12" t="inlineStr">
        <is>
          <t>Horas Reales</t>
        </is>
      </c>
      <c r="B13" s="13">
        <f>SUM('Tareas del Proyecto'!I5:I18)</f>
        <v/>
      </c>
    </row>
    <row r="14">
      <c r="A14" s="12" t="inlineStr">
        <is>
          <t>% Avance General</t>
        </is>
      </c>
      <c r="B14" s="14">
        <f>AVERAGE('Tareas del Proyecto'!J5:J18)</f>
        <v/>
      </c>
    </row>
  </sheetData>
  <mergeCells count="1">
    <mergeCell ref="A1:D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2026-05-27T22:50:04Z</dcterms:created>
  <dcterms:modified xmlns:dcterms="http://purl.org/dc/terms/" xmlns:xsi="http://www.w3.org/2001/XMLSchema-instance" xsi:type="dcterms:W3CDTF">2026-05-27T22:50:04Z</dcterms:modified>
</cp:coreProperties>
</file>